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240" yWindow="60" windowWidth="20115" windowHeight="8010"/>
  </bookViews>
  <sheets>
    <sheet name="Apresentacao" sheetId="3" r:id="rId1"/>
    <sheet name="Planilha de Calculo" sheetId="1" r:id="rId2"/>
    <sheet name="Escolha" sheetId="7" r:id="rId3"/>
    <sheet name="Tipos de Segurado" sheetId="4" r:id="rId4"/>
    <sheet name="Documentos" sheetId="6" r:id="rId5"/>
    <sheet name="Salarios de Contribuicao" sheetId="5" r:id="rId6"/>
  </sheets>
  <calcPr calcId="145621"/>
</workbook>
</file>

<file path=xl/calcChain.xml><?xml version="1.0" encoding="utf-8"?>
<calcChain xmlns="http://schemas.openxmlformats.org/spreadsheetml/2006/main">
  <c r="K6" i="1" l="1"/>
  <c r="J6" i="1"/>
  <c r="E8" i="1"/>
  <c r="F10" i="1" l="1"/>
  <c r="F6" i="1"/>
  <c r="H10" i="1"/>
  <c r="F8" i="1"/>
</calcChain>
</file>

<file path=xl/sharedStrings.xml><?xml version="1.0" encoding="utf-8"?>
<sst xmlns="http://schemas.openxmlformats.org/spreadsheetml/2006/main" count="107" uniqueCount="93">
  <si>
    <t>Tipo de Segurado</t>
  </si>
  <si>
    <t>Que tipo de Segurado você é?</t>
  </si>
  <si>
    <t>Empregado CLT com salário fixo</t>
  </si>
  <si>
    <t>Empregado(a) CLT com salário variável (Ex: comissionado)</t>
  </si>
  <si>
    <t>Doméstico(a)</t>
  </si>
  <si>
    <t>Segurado(a) Facultativo</t>
  </si>
  <si>
    <t>Contribuinte Individual (ex: MEI)</t>
  </si>
  <si>
    <t>Segurado(a) Especial</t>
  </si>
  <si>
    <t>Trabalhador avulso com salario fixo</t>
  </si>
  <si>
    <t>Trabalhador avulso com salario variavel (Ex: comissionado)</t>
  </si>
  <si>
    <t>Último salário base recebido do empregador</t>
  </si>
  <si>
    <t>Os Valores podem variar conforme as especificidades do caso concreto.</t>
  </si>
  <si>
    <t>Atenção: Este é um cálculo simplificado e serve para se ter uma idéia do valor de benefício que pode ser recebido.</t>
  </si>
  <si>
    <t>Resposta</t>
  </si>
  <si>
    <t>Desempregado(a) em período de graça</t>
  </si>
  <si>
    <t>Forma do cálculo:</t>
  </si>
  <si>
    <t>Valor Mensal:</t>
  </si>
  <si>
    <t>Valor Total:</t>
  </si>
  <si>
    <t>Soma 12 últimos salários de contribuição dos últimos 15 meses e divide por 12</t>
  </si>
  <si>
    <t>Salário de contribuição</t>
  </si>
  <si>
    <t>2° Mês Anterior</t>
  </si>
  <si>
    <t>3° Mês Anterior</t>
  </si>
  <si>
    <t>4° Mês Anterior</t>
  </si>
  <si>
    <t>5° Mês Anterior</t>
  </si>
  <si>
    <t>6° Mês Anterior</t>
  </si>
  <si>
    <t>7° Mês Anterior</t>
  </si>
  <si>
    <t>8° Mês Anterior</t>
  </si>
  <si>
    <t>9° Mês Anterior</t>
  </si>
  <si>
    <t>10° Mês Anterior</t>
  </si>
  <si>
    <t>11° Mês Anterior</t>
  </si>
  <si>
    <t>12° Mês Anterior</t>
  </si>
  <si>
    <t>13° Mês Anterior</t>
  </si>
  <si>
    <t>14° Mês Anterior</t>
  </si>
  <si>
    <t>15° Mês Anterior</t>
  </si>
  <si>
    <t>Domésticos</t>
  </si>
  <si>
    <t>Trabalhadores Avulsos</t>
  </si>
  <si>
    <t>Contribuintes Individuais</t>
  </si>
  <si>
    <t>Segurados Especiais</t>
  </si>
  <si>
    <t>Segurados Facultativos</t>
  </si>
  <si>
    <t>TIPOS DE SEGURADO</t>
  </si>
  <si>
    <t>Trabalhadores Avulsos são aqueles que prestam serviços a diversas empresas, sem vínculo de emprego, e que são contratados por sindicatos ou órgãos gestores de mão-de-obra. Ex: estivador, amarrador de embarcações, ensacador de cacau etc.</t>
  </si>
  <si>
    <t>Segurados Especiais são os trabalhadores rurais ou os pescadores artesanais que produzem individualmente ou em regime de economia familiar e não utilizam empregados para essas atividades. </t>
  </si>
  <si>
    <t>Segurados Facultativos são todos aqueles que, maiores de 16 anos, não exercem atividade remunerada, mas decidem contribuir de forma voluntária para a Previdência Social (INSS). Ex: donas-de-casa, estudantes, síndicos de condomínios não-remunerados etc.</t>
  </si>
  <si>
    <t>CÁLCULO DO BENEFÍCIO</t>
  </si>
  <si>
    <t xml:space="preserve">Soma 12 últimos salários de contribuição dos últimos 15 meses e divide por 12 - Como o cálculo deu menor que o mínimo nacional, o benefício será no valor de um salário mínimo. </t>
  </si>
  <si>
    <t>RESULTADO DA MÉDIA:</t>
  </si>
  <si>
    <t>RESPONDA AS PERGUNTAS ABAIXO PARA CALCULAR O VALOR DO SALARIO MATERNIDADE</t>
  </si>
  <si>
    <t>VALORES FINAIS CALCULADOS</t>
  </si>
  <si>
    <t>RESULTADO DO CÁLCULO:</t>
  </si>
  <si>
    <t>O Segurado Especial sempre recebe um Salario Mínimo</t>
  </si>
  <si>
    <t>Qual o valor do seu salário no último mês?                      (deixe zerado se estiver desempregado)</t>
  </si>
  <si>
    <t>Qual o valor do Salario Mínimo hoje?</t>
  </si>
  <si>
    <t>Empregado Rural</t>
  </si>
  <si>
    <t>Favor escolher o tipo de segurado</t>
  </si>
  <si>
    <t>Empregado Urbano</t>
  </si>
  <si>
    <t>Empregado Urbano é todo trabalhador que têm carteira assinada e que presta serviço constante na empresa em troca de salário. </t>
  </si>
  <si>
    <t>Empregado Rural é equivalente ao urbano, ou seja,  presta serviço constante ao empregador rural em troca de salário. </t>
  </si>
  <si>
    <t>Contribuintes Individuais são pessoas que não têm vínculo de emprego e trabalham por conta própria. Ex: Empresário, Autônomo, Comerciante, Ambulante, Feirante, MEI etc.</t>
  </si>
  <si>
    <t>Empregados Domésticos são os trabalhadores com carteira assinada e prestam seu serviço na casa de uma pessoa ou família, que não desenvolvem atividade lucrativa. Nessa categoria estão os domésticos em si, as governantas, os jardineiros, caseiros, motoristas, mordomos etc.</t>
  </si>
  <si>
    <t>Favor preencher todos os dados necessários para o cálculo</t>
  </si>
  <si>
    <t>Soma 6 últimos salários de contribuição e divide por 6</t>
  </si>
  <si>
    <t>Clique no botão ao lado para preencher os valores de seus últimos salarios de contribuição (obrigatório para comissionados, facultativos, contribuintes individuais e desempregados)</t>
  </si>
  <si>
    <t>PLANILHA DE CÁLCULO PARA SALARIO MATERNIDADE 2021</t>
  </si>
  <si>
    <t>ESTA FERRAMENTA É GRATUITA PARA O USO. SUA COMERCIALIZAÇÃO É TERMINANTEMENTE PROIBIDA.</t>
  </si>
  <si>
    <t>SEUS DIREITOS AUTORAIS PERTECEM AO ADVOGADO IGOR AZEVEDO - OAB/CE 20573</t>
  </si>
  <si>
    <t>CLIQUE NA LOGOMARCA AO LADO PARA PREENCHER OS DADOS E CALCULAR SEU BENEFÍCIO</t>
  </si>
  <si>
    <t>FATO GERADOR</t>
  </si>
  <si>
    <t xml:space="preserve">DOCUMENTOS </t>
  </si>
  <si>
    <t>Nascimento do filho</t>
  </si>
  <si>
    <t>Até 28 dias antes do parto</t>
  </si>
  <si>
    <t>Guarda para fins de adoção</t>
  </si>
  <si>
    <t>Adoção</t>
  </si>
  <si>
    <t>Natimorto (filho falecido após a 23ª semana de gestação)</t>
  </si>
  <si>
    <t>Aborto não criminoso (até a 22ª semana de gestação)</t>
  </si>
  <si>
    <t>RG, CPF, comprovante de endereço, certidão de nascimento do filho</t>
  </si>
  <si>
    <t xml:space="preserve">RG, CPF, comprovante de endereço, atestado médico comprovando a data do provavel parto </t>
  </si>
  <si>
    <t>RG, CPF, comprovante de endereço, Decisão judicial de guarda para fins de adoção</t>
  </si>
  <si>
    <t>RG, CPF, comprovante de endereço, sentença de adoção e certidão de nascimento nova</t>
  </si>
  <si>
    <t xml:space="preserve">RG, CPF, comprovante de endereço, atestado médico comprovando o ocorrido </t>
  </si>
  <si>
    <t>OBSERVAÇÃO IMPORTANTE</t>
  </si>
  <si>
    <t>Se você for SEGURADO ESPECIAL, lembre de juntar também a documentação que comprova que você exerceu atividade rural em algum período dos ultimos 12 meses</t>
  </si>
  <si>
    <t>Documentos necessários para da entrada no Salário Maternidade</t>
  </si>
  <si>
    <t>CLIQUE EM UMA DAS OPÇÕES ABAIXO PARA EXIBIR AS INFORMAÇÕES</t>
  </si>
  <si>
    <t>Preencha os salários de contribuição e clique em "VOLTAR"</t>
  </si>
  <si>
    <t>Só preencha ao lado se um ou mais salarios dos meses 1 a 12 estiverem zerados</t>
  </si>
  <si>
    <t>Só preencha ao lado se dois ou mais salarios dos meses 1 a 12 estiverem zerados</t>
  </si>
  <si>
    <t>Só preencha ao lado se três ou mais salarios dos meses 1 a 12 estiverem zerados</t>
  </si>
  <si>
    <t xml:space="preserve">Se você não sabe seus salários de contribuição, preencha com os valores de seu salário dos ultimos meses. Fazendo assim, a planilha já vai te dar uma boa idéia de quanto você tem direito </t>
  </si>
  <si>
    <t>OBSERVAÇÕES IMPORTANTES</t>
  </si>
  <si>
    <t>1° Mês anterior</t>
  </si>
  <si>
    <t xml:space="preserve">Se você é SEGURADO FACULTATIVO, CONTRIBUINTE INDIVIDUAL ou DESEMPREGADO, preencha até o 12° mês anterior os salários dos meses que trabalhou. </t>
  </si>
  <si>
    <t xml:space="preserve">Se você é EMPREGADO COMISSIONADO, ou seja, tem renda variável, preencha os salários somente até o 6° mês anterior. </t>
  </si>
  <si>
    <t>Dúvidas? Zap: 85-99776.4288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</si>
</sst>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#,##0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1"/>
      <color rgb="FFF57B17"/>
      <name val="Calibri"/>
      <family val="2"/>
      <scheme val="minor"/>
    </font>
    <font>
      <sz val="16"/>
      <color rgb="FFF7923F"/>
      <name val="Calibri"/>
      <family val="2"/>
      <scheme val="minor"/>
    </font>
    <font>
      <b/>
      <sz val="16"/>
      <color rgb="FFF7923F"/>
      <name val="Calibri"/>
      <family val="2"/>
      <scheme val="minor"/>
    </font>
    <font>
      <b/>
      <sz val="16"/>
      <color rgb="FFF79747"/>
      <name val="Calibri"/>
      <family val="2"/>
      <scheme val="minor"/>
    </font>
    <font>
      <b/>
      <sz val="11"/>
      <color rgb="FFF79747"/>
      <name val="Calibri"/>
      <family val="2"/>
      <scheme val="minor"/>
    </font>
    <font>
      <b/>
      <sz val="11"/>
      <color rgb="FFF7923F"/>
      <name val="Calibri"/>
      <family val="2"/>
      <scheme val="minor"/>
    </font>
    <font>
      <sz val="11"/>
      <color rgb="FFF7923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79747"/>
      <name val="Calibri"/>
      <family val="2"/>
      <scheme val="minor"/>
    </font>
    <font>
      <b/>
      <sz val="26"/>
      <color rgb="FFF79747"/>
      <name val="Calibri"/>
      <family val="2"/>
      <scheme val="minor"/>
    </font>
    <font>
      <b/>
      <sz val="12"/>
      <color rgb="FFF7923F"/>
      <name val="Calibri"/>
      <family val="2"/>
      <scheme val="minor"/>
    </font>
    <font>
      <b/>
      <sz val="14"/>
      <color rgb="FFF7923F"/>
      <name val="Calibri"/>
      <family val="2"/>
      <scheme val="minor"/>
    </font>
    <font>
      <b/>
      <sz val="2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rgb="FFF57B17"/>
      <name val="Calibri"/>
      <family val="2"/>
      <scheme val="minor"/>
    </font>
    <font>
      <b/>
      <sz val="14"/>
      <color rgb="FFF57B1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9191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7923F"/>
        <bgColor indexed="64"/>
      </patternFill>
    </fill>
    <fill>
      <patternFill patternType="solid">
        <fgColor rgb="FFF79747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rgb="FFF79747"/>
      </bottom>
      <diagonal/>
    </border>
    <border>
      <left/>
      <right style="medium">
        <color rgb="FFF79747"/>
      </right>
      <top/>
      <bottom style="medium">
        <color rgb="FFF79747"/>
      </bottom>
      <diagonal/>
    </border>
    <border>
      <left style="thick">
        <color rgb="FFF79747"/>
      </left>
      <right style="thick">
        <color rgb="FFF79747"/>
      </right>
      <top style="thick">
        <color rgb="FFF79747"/>
      </top>
      <bottom style="thick">
        <color rgb="FFF79747"/>
      </bottom>
      <diagonal/>
    </border>
    <border>
      <left/>
      <right style="thick">
        <color rgb="FFF79747"/>
      </right>
      <top style="thick">
        <color rgb="FFF79747"/>
      </top>
      <bottom style="thick">
        <color rgb="FFF79747"/>
      </bottom>
      <diagonal/>
    </border>
    <border>
      <left style="thick">
        <color rgb="FFF79747"/>
      </left>
      <right style="thin">
        <color rgb="FFF79747"/>
      </right>
      <top/>
      <bottom style="thick">
        <color rgb="FFF79747"/>
      </bottom>
      <diagonal/>
    </border>
    <border>
      <left/>
      <right/>
      <top/>
      <bottom style="thick">
        <color rgb="FFF79747"/>
      </bottom>
      <diagonal/>
    </border>
    <border>
      <left style="thin">
        <color rgb="FFF79747"/>
      </left>
      <right style="thick">
        <color rgb="FFF79747"/>
      </right>
      <top/>
      <bottom style="thick">
        <color rgb="FFF79747"/>
      </bottom>
      <diagonal/>
    </border>
    <border>
      <left/>
      <right style="thick">
        <color rgb="FFF79747"/>
      </right>
      <top/>
      <bottom style="thick">
        <color rgb="FFF79747"/>
      </bottom>
      <diagonal/>
    </border>
    <border>
      <left style="thick">
        <color rgb="FFF79747"/>
      </left>
      <right/>
      <top style="thick">
        <color rgb="FFF79747"/>
      </top>
      <bottom style="thick">
        <color rgb="FFF79747"/>
      </bottom>
      <diagonal/>
    </border>
    <border>
      <left/>
      <right/>
      <top style="thick">
        <color rgb="FFF79747"/>
      </top>
      <bottom style="thick">
        <color rgb="FFF79747"/>
      </bottom>
      <diagonal/>
    </border>
    <border>
      <left/>
      <right style="medium">
        <color rgb="FFF79747"/>
      </right>
      <top style="medium">
        <color rgb="FFF79747"/>
      </top>
      <bottom style="medium">
        <color rgb="FFF79747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F79747"/>
      </left>
      <right/>
      <top style="thick">
        <color rgb="FFF79747"/>
      </top>
      <bottom/>
      <diagonal/>
    </border>
    <border>
      <left/>
      <right/>
      <top style="thick">
        <color rgb="FFF79747"/>
      </top>
      <bottom/>
      <diagonal/>
    </border>
    <border>
      <left/>
      <right style="thick">
        <color rgb="FFF79747"/>
      </right>
      <top style="thick">
        <color rgb="FFF79747"/>
      </top>
      <bottom/>
      <diagonal/>
    </border>
    <border>
      <left style="thick">
        <color rgb="FFF79747"/>
      </left>
      <right/>
      <top/>
      <bottom style="thick">
        <color rgb="FFF79747"/>
      </bottom>
      <diagonal/>
    </border>
    <border>
      <left style="thick">
        <color rgb="FFF79747"/>
      </left>
      <right style="thick">
        <color rgb="FFF79747"/>
      </right>
      <top style="thick">
        <color rgb="FFF79747"/>
      </top>
      <bottom/>
      <diagonal/>
    </border>
    <border>
      <left style="thick">
        <color rgb="FFF79747"/>
      </left>
      <right style="thick">
        <color rgb="FFF79747"/>
      </right>
      <top/>
      <bottom style="thick">
        <color rgb="FFF79747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ck">
        <color rgb="FFF79747"/>
      </left>
      <right style="thick">
        <color rgb="FFF79747"/>
      </right>
      <top/>
      <bottom/>
      <diagonal/>
    </border>
    <border>
      <left style="thick">
        <color rgb="FFF79747"/>
      </left>
      <right/>
      <top/>
      <bottom/>
      <diagonal/>
    </border>
    <border>
      <left/>
      <right style="thick">
        <color rgb="FFF79747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F7923F"/>
      </left>
      <right style="thick">
        <color rgb="FFF7923F"/>
      </right>
      <top style="thick">
        <color rgb="FFF7923F"/>
      </top>
      <bottom style="thick">
        <color rgb="FFF7923F"/>
      </bottom>
      <diagonal/>
    </border>
    <border>
      <left style="thick">
        <color rgb="FFF7923F"/>
      </left>
      <right/>
      <top style="thick">
        <color rgb="FFF7923F"/>
      </top>
      <bottom style="thick">
        <color rgb="FFF7923F"/>
      </bottom>
      <diagonal/>
    </border>
    <border>
      <left/>
      <right/>
      <top style="thick">
        <color rgb="FFF7923F"/>
      </top>
      <bottom style="thick">
        <color rgb="FFF7923F"/>
      </bottom>
      <diagonal/>
    </border>
    <border>
      <left/>
      <right style="thick">
        <color rgb="FFF7923F"/>
      </right>
      <top style="thick">
        <color rgb="FFF7923F"/>
      </top>
      <bottom style="thick">
        <color rgb="FFF7923F"/>
      </bottom>
      <diagonal/>
    </border>
    <border>
      <left style="thick">
        <color rgb="FFF7923F"/>
      </left>
      <right/>
      <top/>
      <bottom/>
      <diagonal/>
    </border>
    <border>
      <left style="thick">
        <color rgb="FFF7923F"/>
      </left>
      <right/>
      <top/>
      <bottom style="thick">
        <color rgb="FFF7923F"/>
      </bottom>
      <diagonal/>
    </border>
    <border>
      <left style="thick">
        <color rgb="FFF7923F"/>
      </left>
      <right style="thick">
        <color rgb="FFF7923F"/>
      </right>
      <top/>
      <bottom/>
      <diagonal/>
    </border>
    <border>
      <left style="thick">
        <color rgb="FFF7923F"/>
      </left>
      <right style="thick">
        <color rgb="FFF7923F"/>
      </right>
      <top/>
      <bottom style="thick">
        <color rgb="FFF7923F"/>
      </bottom>
      <diagonal/>
    </border>
    <border>
      <left style="thick">
        <color rgb="FFF7923F"/>
      </left>
      <right style="thick">
        <color rgb="FFF7923F"/>
      </right>
      <top style="thick">
        <color rgb="FFF7923F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justify" vertical="center" wrapText="1"/>
    </xf>
    <xf numFmtId="164" fontId="7" fillId="3" borderId="11" xfId="0" applyNumberFormat="1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left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horizontal="left" vertical="center" wrapText="1"/>
    </xf>
    <xf numFmtId="0" fontId="0" fillId="4" borderId="14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0" fontId="0" fillId="4" borderId="25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26" xfId="0" applyFill="1" applyBorder="1" applyAlignment="1">
      <alignment horizontal="left" vertical="center" wrapText="1"/>
    </xf>
    <xf numFmtId="0" fontId="0" fillId="4" borderId="16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0" borderId="0" xfId="0" applyProtection="1"/>
    <xf numFmtId="0" fontId="13" fillId="0" borderId="0" xfId="0" applyFont="1" applyAlignment="1" applyProtection="1">
      <alignment horizontal="left" vertical="center" wrapText="1"/>
    </xf>
    <xf numFmtId="49" fontId="0" fillId="0" borderId="0" xfId="0" applyNumberFormat="1" applyAlignment="1" applyProtection="1">
      <alignment horizontal="left" vertical="center" wrapText="1"/>
      <protection locked="0" hidden="1"/>
    </xf>
    <xf numFmtId="0" fontId="20" fillId="6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0" fillId="0" borderId="0" xfId="0" applyBorder="1" applyProtection="1"/>
    <xf numFmtId="0" fontId="12" fillId="0" borderId="34" xfId="0" applyFont="1" applyBorder="1" applyAlignment="1" applyProtection="1">
      <alignment horizontal="center" vertical="center" wrapText="1"/>
    </xf>
    <xf numFmtId="0" fontId="12" fillId="0" borderId="35" xfId="0" applyFont="1" applyBorder="1" applyAlignment="1" applyProtection="1">
      <alignment horizontal="center" vertical="center" wrapText="1"/>
    </xf>
    <xf numFmtId="0" fontId="8" fillId="4" borderId="31" xfId="0" applyFont="1" applyFill="1" applyBorder="1" applyAlignment="1" applyProtection="1">
      <alignment horizontal="center" vertical="center" wrapText="1"/>
    </xf>
    <xf numFmtId="0" fontId="8" fillId="4" borderId="30" xfId="0" applyFont="1" applyFill="1" applyBorder="1" applyAlignment="1" applyProtection="1">
      <alignment horizontal="center" vertical="center" wrapText="1"/>
    </xf>
    <xf numFmtId="164" fontId="8" fillId="4" borderId="30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36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37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38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20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justify" vertical="center" wrapText="1"/>
    </xf>
    <xf numFmtId="0" fontId="3" fillId="5" borderId="23" xfId="0" applyFont="1" applyFill="1" applyBorder="1" applyAlignment="1">
      <alignment horizontal="justify" vertical="center" wrapText="1"/>
    </xf>
    <xf numFmtId="0" fontId="0" fillId="0" borderId="23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10" fillId="4" borderId="17" xfId="0" applyFont="1" applyFill="1" applyBorder="1" applyAlignment="1">
      <alignment horizontal="justify" vertical="center" wrapText="1"/>
    </xf>
    <xf numFmtId="0" fontId="11" fillId="4" borderId="24" xfId="0" applyFont="1" applyFill="1" applyBorder="1" applyAlignment="1">
      <alignment horizontal="justify" vertical="center" wrapText="1"/>
    </xf>
    <xf numFmtId="0" fontId="11" fillId="4" borderId="18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164" fontId="17" fillId="3" borderId="9" xfId="0" applyNumberFormat="1" applyFont="1" applyFill="1" applyBorder="1" applyAlignment="1">
      <alignment horizontal="center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164" fontId="17" fillId="3" borderId="4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justify" vertical="center" wrapText="1"/>
    </xf>
    <xf numFmtId="164" fontId="16" fillId="3" borderId="1" xfId="0" applyNumberFormat="1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164" fontId="10" fillId="3" borderId="13" xfId="0" applyNumberFormat="1" applyFont="1" applyFill="1" applyBorder="1" applyAlignment="1">
      <alignment horizontal="justify" vertical="center" wrapText="1"/>
    </xf>
    <xf numFmtId="164" fontId="10" fillId="3" borderId="14" xfId="0" applyNumberFormat="1" applyFont="1" applyFill="1" applyBorder="1" applyAlignment="1">
      <alignment horizontal="justify" vertical="center" wrapText="1"/>
    </xf>
    <xf numFmtId="164" fontId="10" fillId="3" borderId="15" xfId="0" applyNumberFormat="1" applyFont="1" applyFill="1" applyBorder="1" applyAlignment="1">
      <alignment horizontal="justify" vertical="center" wrapText="1"/>
    </xf>
    <xf numFmtId="164" fontId="10" fillId="3" borderId="16" xfId="0" applyNumberFormat="1" applyFont="1" applyFill="1" applyBorder="1" applyAlignment="1">
      <alignment horizontal="justify" vertical="center" wrapText="1"/>
    </xf>
    <xf numFmtId="164" fontId="10" fillId="3" borderId="6" xfId="0" applyNumberFormat="1" applyFont="1" applyFill="1" applyBorder="1" applyAlignment="1">
      <alignment horizontal="justify" vertical="center" wrapText="1"/>
    </xf>
    <xf numFmtId="164" fontId="10" fillId="3" borderId="8" xfId="0" applyNumberFormat="1" applyFont="1" applyFill="1" applyBorder="1" applyAlignment="1">
      <alignment horizontal="justify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8" fillId="6" borderId="27" xfId="0" applyFont="1" applyFill="1" applyBorder="1" applyAlignment="1">
      <alignment horizontal="center" vertical="center" wrapText="1"/>
    </xf>
    <xf numFmtId="0" fontId="18" fillId="6" borderId="28" xfId="0" applyFont="1" applyFill="1" applyBorder="1" applyAlignment="1">
      <alignment horizontal="center" vertical="center" wrapText="1"/>
    </xf>
    <xf numFmtId="0" fontId="18" fillId="6" borderId="29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9747"/>
      <color rgb="FFF7923F"/>
      <color rgb="FF000000"/>
      <color rgb="FF2C2C2C"/>
      <color rgb="FF191919"/>
      <color rgb="FFF57B17"/>
      <color rgb="FF131313"/>
      <color rgb="FFF6862A"/>
      <color rgb="FFA437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1" dropStyle="combo" dx="16" fmlaLink="$C$12" fmlaRange="$J$9:$J$19" noThreeD="1" sel="1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Planilha de Calculo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Salarios de Contribuicao'!C3"/><Relationship Id="rId2" Type="http://schemas.openxmlformats.org/officeDocument/2006/relationships/image" Target="../media/image2.png"/><Relationship Id="rId1" Type="http://schemas.openxmlformats.org/officeDocument/2006/relationships/hyperlink" Target="#Apresentacao!A1"/><Relationship Id="rId4" Type="http://schemas.openxmlformats.org/officeDocument/2006/relationships/hyperlink" Target="#Escolha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Planilha de Calculo'!A1"/><Relationship Id="rId2" Type="http://schemas.openxmlformats.org/officeDocument/2006/relationships/hyperlink" Target="#Documentos!A1"/><Relationship Id="rId1" Type="http://schemas.openxmlformats.org/officeDocument/2006/relationships/hyperlink" Target="#'Tipos de Segurado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lanilha de Calculo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lanilha de Calculo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lanilha de Calcul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158760</xdr:colOff>
      <xdr:row>9</xdr:row>
      <xdr:rowOff>111108</xdr:rowOff>
    </xdr:from>
    <xdr:to>
      <xdr:col>3</xdr:col>
      <xdr:colOff>952510</xdr:colOff>
      <xdr:row>13</xdr:row>
      <xdr:rowOff>79358</xdr:rowOff>
    </xdr:to>
    <xdr:sp macro="" textlink="">
      <xdr:nvSpPr>
        <xdr:cNvPr id="7" name="Seta entalhada para a direita 6"/>
        <xdr:cNvSpPr/>
      </xdr:nvSpPr>
      <xdr:spPr>
        <a:xfrm>
          <a:off x="3675073" y="1849421"/>
          <a:ext cx="1666875" cy="730250"/>
        </a:xfrm>
        <a:prstGeom prst="notchedRightArrow">
          <a:avLst/>
        </a:prstGeom>
        <a:solidFill>
          <a:schemeClr val="tx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4</xdr:col>
      <xdr:colOff>309561</xdr:colOff>
      <xdr:row>4</xdr:row>
      <xdr:rowOff>23816</xdr:rowOff>
    </xdr:from>
    <xdr:to>
      <xdr:col>7</xdr:col>
      <xdr:colOff>1190625</xdr:colOff>
      <xdr:row>18</xdr:row>
      <xdr:rowOff>69039</xdr:rowOff>
    </xdr:to>
    <xdr:pic>
      <xdr:nvPicPr>
        <xdr:cNvPr id="8" name="Imagem 7">
          <a:hlinkClick xmlns:r="http://schemas.openxmlformats.org/officeDocument/2006/relationships" r:id="rId1" tooltip="PLANILHA DE CÁLCULO PARA SALARIO MATERNIDADE 20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99" y="833441"/>
          <a:ext cx="4357689" cy="26884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1866900</xdr:colOff>
          <xdr:row>10</xdr:row>
          <xdr:rowOff>276225</xdr:rowOff>
        </xdr:from>
        <xdr:to>
          <xdr:col>3</xdr:col>
          <xdr:colOff>666750</xdr:colOff>
          <xdr:row>12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657802</xdr:colOff>
      <xdr:row>10</xdr:row>
      <xdr:rowOff>158743</xdr:rowOff>
    </xdr:from>
    <xdr:to>
      <xdr:col>7</xdr:col>
      <xdr:colOff>738155</xdr:colOff>
      <xdr:row>14</xdr:row>
      <xdr:rowOff>355017</xdr:rowOff>
    </xdr:to>
    <xdr:pic>
      <xdr:nvPicPr>
        <xdr:cNvPr id="2" name="Imagem 1">
          <a:hlinkClick xmlns:r="http://schemas.openxmlformats.org/officeDocument/2006/relationships" r:id="rId1" tooltip="Tela Inicial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23865" y="3079743"/>
          <a:ext cx="1175728" cy="974149"/>
        </a:xfrm>
        <a:prstGeom prst="rect">
          <a:avLst/>
        </a:prstGeom>
      </xdr:spPr>
    </xdr:pic>
    <xdr:clientData/>
  </xdr:twoCellAnchor>
  <xdr:twoCellAnchor>
    <xdr:from>
      <xdr:col>4</xdr:col>
      <xdr:colOff>18850</xdr:colOff>
      <xdr:row>14</xdr:row>
      <xdr:rowOff>6382</xdr:rowOff>
    </xdr:from>
    <xdr:to>
      <xdr:col>5</xdr:col>
      <xdr:colOff>917921</xdr:colOff>
      <xdr:row>15</xdr:row>
      <xdr:rowOff>79375</xdr:rowOff>
    </xdr:to>
    <xdr:sp macro="" textlink="">
      <xdr:nvSpPr>
        <xdr:cNvPr id="3" name="Retângulo 2">
          <a:hlinkClick xmlns:r="http://schemas.openxmlformats.org/officeDocument/2006/relationships" r:id="rId3" tooltip="Clique neste botão para inserir os valores de seus Salarios de Contribuição"/>
        </xdr:cNvPr>
        <xdr:cNvSpPr/>
      </xdr:nvSpPr>
      <xdr:spPr>
        <a:xfrm>
          <a:off x="5424288" y="3705257"/>
          <a:ext cx="2153196" cy="438118"/>
        </a:xfrm>
        <a:prstGeom prst="rect">
          <a:avLst/>
        </a:prstGeom>
        <a:solidFill>
          <a:srgbClr val="F7923F"/>
        </a:solidFill>
        <a:ln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00000"/>
              </a:solidFill>
            </a:rPr>
            <a:t>Inserir os Salários de Contribuição </a:t>
          </a:r>
        </a:p>
      </xdr:txBody>
    </xdr:sp>
    <xdr:clientData/>
  </xdr:twoCellAnchor>
  <xdr:twoCellAnchor>
    <xdr:from>
      <xdr:col>4</xdr:col>
      <xdr:colOff>7938</xdr:colOff>
      <xdr:row>10</xdr:row>
      <xdr:rowOff>83848</xdr:rowOff>
    </xdr:from>
    <xdr:to>
      <xdr:col>5</xdr:col>
      <xdr:colOff>920749</xdr:colOff>
      <xdr:row>13</xdr:row>
      <xdr:rowOff>39687</xdr:rowOff>
    </xdr:to>
    <xdr:sp macro="" textlink="">
      <xdr:nvSpPr>
        <xdr:cNvPr id="6" name="Retângulo 5">
          <a:hlinkClick xmlns:r="http://schemas.openxmlformats.org/officeDocument/2006/relationships" r:id="rId4" tooltip="Clique aqui para ver os tipos de segurados e os documentos necessários para dar entrada no Salário Maternidade você é"/>
        </xdr:cNvPr>
        <xdr:cNvSpPr/>
      </xdr:nvSpPr>
      <xdr:spPr>
        <a:xfrm>
          <a:off x="5413376" y="3004848"/>
          <a:ext cx="2166936" cy="622589"/>
        </a:xfrm>
        <a:prstGeom prst="rect">
          <a:avLst/>
        </a:prstGeom>
        <a:solidFill>
          <a:srgbClr val="F7923F"/>
        </a:solidFill>
        <a:ln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00000"/>
              </a:solidFill>
            </a:rPr>
            <a:t>Saiba</a:t>
          </a:r>
          <a:r>
            <a:rPr lang="pt-BR" sz="1100" b="1" baseline="0">
              <a:solidFill>
                <a:srgbClr val="000000"/>
              </a:solidFill>
            </a:rPr>
            <a:t> os </a:t>
          </a:r>
          <a:r>
            <a:rPr lang="pt-BR" sz="1100" b="1">
              <a:solidFill>
                <a:srgbClr val="000000"/>
              </a:solidFill>
            </a:rPr>
            <a:t>TIPOS DE SEGURADO e os</a:t>
          </a:r>
          <a:r>
            <a:rPr lang="pt-BR" sz="1100" b="1" baseline="0">
              <a:solidFill>
                <a:srgbClr val="000000"/>
              </a:solidFill>
            </a:rPr>
            <a:t> DOCUMENTOS  necessários </a:t>
          </a:r>
          <a:r>
            <a:rPr lang="pt-BR" sz="1100" b="1">
              <a:solidFill>
                <a:srgbClr val="000000"/>
              </a:solidFill>
            </a:rPr>
            <a:t>clicando neste botão</a:t>
          </a:r>
        </a:p>
      </xdr:txBody>
    </xdr:sp>
    <xdr:clientData/>
  </xdr:twoCellAnchor>
  <xdr:twoCellAnchor>
    <xdr:from>
      <xdr:col>2</xdr:col>
      <xdr:colOff>119070</xdr:colOff>
      <xdr:row>14</xdr:row>
      <xdr:rowOff>71436</xdr:rowOff>
    </xdr:from>
    <xdr:to>
      <xdr:col>3</xdr:col>
      <xdr:colOff>912820</xdr:colOff>
      <xdr:row>14</xdr:row>
      <xdr:rowOff>293686</xdr:rowOff>
    </xdr:to>
    <xdr:sp macro="" textlink="">
      <xdr:nvSpPr>
        <xdr:cNvPr id="4" name="Seta entalhada para a direita 3"/>
        <xdr:cNvSpPr/>
      </xdr:nvSpPr>
      <xdr:spPr>
        <a:xfrm>
          <a:off x="3810008" y="3555999"/>
          <a:ext cx="1666875" cy="222250"/>
        </a:xfrm>
        <a:prstGeom prst="notchedRightArrow">
          <a:avLst/>
        </a:prstGeom>
        <a:solidFill>
          <a:schemeClr val="tx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</xdr:row>
      <xdr:rowOff>9524</xdr:rowOff>
    </xdr:from>
    <xdr:to>
      <xdr:col>9</xdr:col>
      <xdr:colOff>0</xdr:colOff>
      <xdr:row>17</xdr:row>
      <xdr:rowOff>19049</xdr:rowOff>
    </xdr:to>
    <xdr:sp macro="" textlink="">
      <xdr:nvSpPr>
        <xdr:cNvPr id="2" name="Retângulo 1">
          <a:hlinkClick xmlns:r="http://schemas.openxmlformats.org/officeDocument/2006/relationships" r:id="rId1" tooltip="TIPOS DE SEGURADO"/>
        </xdr:cNvPr>
        <xdr:cNvSpPr/>
      </xdr:nvSpPr>
      <xdr:spPr>
        <a:xfrm>
          <a:off x="1209675" y="1171574"/>
          <a:ext cx="4276725" cy="2295525"/>
        </a:xfrm>
        <a:prstGeom prst="rect">
          <a:avLst/>
        </a:prstGeom>
        <a:solidFill>
          <a:srgbClr val="F7923F"/>
        </a:solidFill>
        <a:ln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2000" b="1">
              <a:solidFill>
                <a:srgbClr val="000000"/>
              </a:solidFill>
            </a:rPr>
            <a:t>TIPOS DE SEGURADO</a:t>
          </a:r>
        </a:p>
      </xdr:txBody>
    </xdr:sp>
    <xdr:clientData/>
  </xdr:twoCellAnchor>
  <xdr:twoCellAnchor>
    <xdr:from>
      <xdr:col>11</xdr:col>
      <xdr:colOff>600075</xdr:colOff>
      <xdr:row>5</xdr:row>
      <xdr:rowOff>9524</xdr:rowOff>
    </xdr:from>
    <xdr:to>
      <xdr:col>19</xdr:col>
      <xdr:colOff>0</xdr:colOff>
      <xdr:row>17</xdr:row>
      <xdr:rowOff>19050</xdr:rowOff>
    </xdr:to>
    <xdr:sp macro="" textlink="">
      <xdr:nvSpPr>
        <xdr:cNvPr id="3" name="Retângulo 2">
          <a:hlinkClick xmlns:r="http://schemas.openxmlformats.org/officeDocument/2006/relationships" r:id="rId2" tooltip="DOCUMENTOS"/>
        </xdr:cNvPr>
        <xdr:cNvSpPr/>
      </xdr:nvSpPr>
      <xdr:spPr>
        <a:xfrm>
          <a:off x="7305675" y="1171574"/>
          <a:ext cx="4276725" cy="2295526"/>
        </a:xfrm>
        <a:prstGeom prst="rect">
          <a:avLst/>
        </a:prstGeom>
        <a:solidFill>
          <a:srgbClr val="000000"/>
        </a:solidFill>
        <a:ln>
          <a:solidFill>
            <a:srgbClr val="F7923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2000" b="1">
              <a:solidFill>
                <a:srgbClr val="F79747"/>
              </a:solidFill>
            </a:rPr>
            <a:t>DOCUMENTOS</a:t>
          </a:r>
          <a:r>
            <a:rPr lang="pt-BR" sz="2000" b="1" baseline="0">
              <a:solidFill>
                <a:srgbClr val="F79747"/>
              </a:solidFill>
            </a:rPr>
            <a:t> PARA DAR ENTRADA NO PEDIDO</a:t>
          </a:r>
          <a:endParaRPr lang="pt-BR" sz="2000" b="1">
            <a:solidFill>
              <a:srgbClr val="F79747"/>
            </a:solidFill>
          </a:endParaRPr>
        </a:p>
      </xdr:txBody>
    </xdr:sp>
    <xdr:clientData/>
  </xdr:twoCellAnchor>
  <xdr:twoCellAnchor>
    <xdr:from>
      <xdr:col>15</xdr:col>
      <xdr:colOff>381000</xdr:colOff>
      <xdr:row>21</xdr:row>
      <xdr:rowOff>0</xdr:rowOff>
    </xdr:from>
    <xdr:to>
      <xdr:col>19</xdr:col>
      <xdr:colOff>6349</xdr:colOff>
      <xdr:row>23</xdr:row>
      <xdr:rowOff>4764</xdr:rowOff>
    </xdr:to>
    <xdr:sp macro="" textlink="">
      <xdr:nvSpPr>
        <xdr:cNvPr id="4" name="Retângulo 3">
          <a:hlinkClick xmlns:r="http://schemas.openxmlformats.org/officeDocument/2006/relationships" r:id="rId3" tooltip="VOLTAR"/>
        </xdr:cNvPr>
        <xdr:cNvSpPr/>
      </xdr:nvSpPr>
      <xdr:spPr>
        <a:xfrm>
          <a:off x="9525000" y="4210050"/>
          <a:ext cx="2063749" cy="385764"/>
        </a:xfrm>
        <a:prstGeom prst="rect">
          <a:avLst/>
        </a:prstGeom>
        <a:solidFill>
          <a:srgbClr val="F7923F"/>
        </a:solidFill>
        <a:ln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2000" b="1">
              <a:solidFill>
                <a:srgbClr val="000000"/>
              </a:solidFill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5410200</xdr:colOff>
      <xdr:row>10</xdr:row>
      <xdr:rowOff>133350</xdr:rowOff>
    </xdr:from>
    <xdr:to>
      <xdr:col>3</xdr:col>
      <xdr:colOff>7473949</xdr:colOff>
      <xdr:row>12</xdr:row>
      <xdr:rowOff>100014</xdr:rowOff>
    </xdr:to>
    <xdr:sp macro="" textlink="">
      <xdr:nvSpPr>
        <xdr:cNvPr id="2" name="Retângulo 1">
          <a:hlinkClick xmlns:r="http://schemas.openxmlformats.org/officeDocument/2006/relationships" r:id="rId1" tooltip="VOLTAR"/>
        </xdr:cNvPr>
        <xdr:cNvSpPr/>
      </xdr:nvSpPr>
      <xdr:spPr>
        <a:xfrm>
          <a:off x="8658225" y="4781550"/>
          <a:ext cx="2063749" cy="452439"/>
        </a:xfrm>
        <a:prstGeom prst="rect">
          <a:avLst/>
        </a:prstGeom>
        <a:solidFill>
          <a:srgbClr val="F7923F"/>
        </a:solidFill>
        <a:ln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2000" b="1">
              <a:solidFill>
                <a:srgbClr val="000000"/>
              </a:solidFill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2286000</xdr:colOff>
      <xdr:row>10</xdr:row>
      <xdr:rowOff>180975</xdr:rowOff>
    </xdr:from>
    <xdr:to>
      <xdr:col>3</xdr:col>
      <xdr:colOff>4495799</xdr:colOff>
      <xdr:row>11</xdr:row>
      <xdr:rowOff>476250</xdr:rowOff>
    </xdr:to>
    <xdr:sp macro="" textlink="">
      <xdr:nvSpPr>
        <xdr:cNvPr id="2" name="Retângulo 1">
          <a:hlinkClick xmlns:r="http://schemas.openxmlformats.org/officeDocument/2006/relationships" r:id="rId1" tooltip="VOLTAR"/>
        </xdr:cNvPr>
        <xdr:cNvSpPr/>
      </xdr:nvSpPr>
      <xdr:spPr>
        <a:xfrm>
          <a:off x="8458200" y="4543425"/>
          <a:ext cx="2209799" cy="647700"/>
        </a:xfrm>
        <a:prstGeom prst="rect">
          <a:avLst/>
        </a:prstGeom>
        <a:solidFill>
          <a:srgbClr val="F7923F"/>
        </a:solidFill>
        <a:ln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2000" b="1">
              <a:solidFill>
                <a:srgbClr val="000000"/>
              </a:solidFill>
            </a:rPr>
            <a:t>VOLTAR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14</xdr:row>
      <xdr:rowOff>47625</xdr:rowOff>
    </xdr:from>
    <xdr:to>
      <xdr:col>7</xdr:col>
      <xdr:colOff>6349</xdr:colOff>
      <xdr:row>15</xdr:row>
      <xdr:rowOff>233364</xdr:rowOff>
    </xdr:to>
    <xdr:sp macro="" textlink="">
      <xdr:nvSpPr>
        <xdr:cNvPr id="2" name="Retângulo 1">
          <a:hlinkClick xmlns:r="http://schemas.openxmlformats.org/officeDocument/2006/relationships" r:id="rId1" tooltip="VOLTAR"/>
        </xdr:cNvPr>
        <xdr:cNvSpPr/>
      </xdr:nvSpPr>
      <xdr:spPr>
        <a:xfrm>
          <a:off x="9486900" y="4000500"/>
          <a:ext cx="2063749" cy="471489"/>
        </a:xfrm>
        <a:prstGeom prst="rect">
          <a:avLst/>
        </a:prstGeom>
        <a:solidFill>
          <a:srgbClr val="F7923F"/>
        </a:solidFill>
        <a:ln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2000" b="1">
              <a:solidFill>
                <a:srgbClr val="000000"/>
              </a:solidFill>
            </a:rPr>
            <a:t>VOLTAR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1:L25"/>
  <sheetViews>
    <sheetView showGridLines="0" tabSelected="1" zoomScale="120" zoomScaleNormal="120" workbookViewId="0">
      <selection activeCell="G22" sqref="G22:H22"/>
    </sheetView>
  </sheetViews>
  <sheetFormatPr defaultColWidth="73" defaultRowHeight="15" x14ac:dyDescent="0.25"/>
  <cols>
    <col min="1" max="1" width="1.5703125" style="1" customWidth="1"/>
    <col min="2" max="2" width="51.140625" style="1" customWidth="1"/>
    <col min="3" max="3" width="13.140625" style="1" customWidth="1"/>
    <col min="4" max="4" width="15.28515625" style="1" customWidth="1"/>
    <col min="5" max="5" width="18.85546875" style="1" customWidth="1"/>
    <col min="6" max="6" width="16.85546875" style="1" customWidth="1"/>
    <col min="7" max="7" width="16.42578125" style="1" customWidth="1"/>
    <col min="8" max="8" width="21.42578125" style="1" customWidth="1"/>
    <col min="9" max="9" width="3.28515625" style="1" bestFit="1" customWidth="1"/>
    <col min="10" max="10" width="54" style="1" bestFit="1" customWidth="1"/>
    <col min="11" max="11" width="71.5703125" style="1" bestFit="1" customWidth="1"/>
    <col min="12" max="12" width="18.5703125" style="1" hidden="1" customWidth="1"/>
    <col min="13" max="20" width="0" style="1" hidden="1" customWidth="1"/>
    <col min="21" max="16384" width="73" style="1"/>
  </cols>
  <sheetData>
    <row r="1" spans="2:8" ht="3.75" customHeight="1" thickBot="1" x14ac:dyDescent="0.3"/>
    <row r="2" spans="2:8" ht="30" customHeight="1" thickTop="1" thickBot="1" x14ac:dyDescent="0.3">
      <c r="B2" s="47" t="s">
        <v>62</v>
      </c>
      <c r="C2" s="48"/>
      <c r="D2" s="48"/>
      <c r="E2" s="48"/>
      <c r="F2" s="48"/>
      <c r="G2" s="48"/>
      <c r="H2" s="49"/>
    </row>
    <row r="3" spans="2:8" ht="14.25" customHeight="1" thickTop="1" thickBot="1" x14ac:dyDescent="0.3"/>
    <row r="4" spans="2:8" ht="15.75" thickTop="1" x14ac:dyDescent="0.25">
      <c r="B4" s="56" t="s">
        <v>63</v>
      </c>
      <c r="E4" s="23"/>
      <c r="F4" s="24"/>
      <c r="G4" s="24"/>
      <c r="H4" s="25"/>
    </row>
    <row r="5" spans="2:8" ht="14.25" customHeight="1" x14ac:dyDescent="0.25">
      <c r="B5" s="57"/>
      <c r="E5" s="26"/>
      <c r="F5" s="27"/>
      <c r="G5" s="27"/>
      <c r="H5" s="28"/>
    </row>
    <row r="6" spans="2:8" x14ac:dyDescent="0.25">
      <c r="B6" s="58"/>
      <c r="E6" s="26"/>
      <c r="F6" s="27"/>
      <c r="G6" s="27"/>
      <c r="H6" s="28"/>
    </row>
    <row r="7" spans="2:8" ht="15.75" thickBot="1" x14ac:dyDescent="0.3">
      <c r="B7" s="59"/>
      <c r="E7" s="26"/>
      <c r="F7" s="27"/>
      <c r="G7" s="27"/>
      <c r="H7" s="28"/>
    </row>
    <row r="8" spans="2:8" ht="11.25" customHeight="1" x14ac:dyDescent="0.25">
      <c r="E8" s="26"/>
      <c r="F8" s="27"/>
      <c r="G8" s="27"/>
      <c r="H8" s="28"/>
    </row>
    <row r="9" spans="2:8" ht="15.75" thickBot="1" x14ac:dyDescent="0.3">
      <c r="E9" s="26"/>
      <c r="F9" s="27"/>
      <c r="G9" s="27"/>
      <c r="H9" s="28"/>
    </row>
    <row r="10" spans="2:8" ht="15.75" thickTop="1" x14ac:dyDescent="0.25">
      <c r="B10" s="60" t="s">
        <v>65</v>
      </c>
      <c r="E10" s="26"/>
      <c r="F10" s="27"/>
      <c r="G10" s="27"/>
      <c r="H10" s="28"/>
    </row>
    <row r="11" spans="2:8" x14ac:dyDescent="0.25">
      <c r="B11" s="61"/>
      <c r="E11" s="26"/>
      <c r="F11" s="27"/>
      <c r="G11" s="27"/>
      <c r="H11" s="28"/>
    </row>
    <row r="12" spans="2:8" x14ac:dyDescent="0.25">
      <c r="B12" s="61"/>
      <c r="E12" s="26"/>
      <c r="F12" s="27"/>
      <c r="G12" s="27"/>
      <c r="H12" s="28"/>
    </row>
    <row r="13" spans="2:8" ht="15" customHeight="1" x14ac:dyDescent="0.25">
      <c r="B13" s="61"/>
      <c r="E13" s="26"/>
      <c r="F13" s="27"/>
      <c r="G13" s="27"/>
      <c r="H13" s="28"/>
    </row>
    <row r="14" spans="2:8" ht="15" customHeight="1" thickBot="1" x14ac:dyDescent="0.3">
      <c r="B14" s="62"/>
      <c r="E14" s="26"/>
      <c r="F14" s="27"/>
      <c r="G14" s="27"/>
      <c r="H14" s="28"/>
    </row>
    <row r="15" spans="2:8" ht="15.75" thickTop="1" x14ac:dyDescent="0.25">
      <c r="E15" s="26"/>
      <c r="F15" s="27"/>
      <c r="G15" s="27"/>
      <c r="H15" s="28"/>
    </row>
    <row r="16" spans="2:8" ht="15" customHeight="1" thickBot="1" x14ac:dyDescent="0.3">
      <c r="E16" s="26"/>
      <c r="F16" s="27"/>
      <c r="G16" s="27"/>
      <c r="H16" s="28"/>
    </row>
    <row r="17" spans="2:8" x14ac:dyDescent="0.25">
      <c r="B17" s="56" t="s">
        <v>64</v>
      </c>
      <c r="E17" s="26"/>
      <c r="F17" s="27"/>
      <c r="G17" s="27"/>
      <c r="H17" s="28"/>
    </row>
    <row r="18" spans="2:8" x14ac:dyDescent="0.25">
      <c r="B18" s="57"/>
      <c r="E18" s="26"/>
      <c r="F18" s="27"/>
      <c r="G18" s="27"/>
      <c r="H18" s="28"/>
    </row>
    <row r="19" spans="2:8" x14ac:dyDescent="0.25">
      <c r="B19" s="58"/>
      <c r="E19" s="26"/>
      <c r="F19" s="27"/>
      <c r="G19" s="27"/>
      <c r="H19" s="28"/>
    </row>
    <row r="20" spans="2:8" ht="15.75" thickBot="1" x14ac:dyDescent="0.3">
      <c r="B20" s="59"/>
      <c r="E20" s="29"/>
      <c r="F20" s="30"/>
      <c r="G20" s="30"/>
      <c r="H20" s="31"/>
    </row>
    <row r="22" spans="2:8" ht="20.25" customHeight="1" thickBot="1" x14ac:dyDescent="0.3">
      <c r="G22" s="109" t="s">
        <v>92</v>
      </c>
      <c r="H22" s="109"/>
    </row>
    <row r="23" spans="2:8" ht="15.75" thickTop="1" x14ac:dyDescent="0.25">
      <c r="B23" s="50" t="s">
        <v>12</v>
      </c>
      <c r="C23" s="51"/>
      <c r="D23" s="51"/>
      <c r="E23" s="51"/>
      <c r="F23" s="51"/>
      <c r="G23" s="51"/>
      <c r="H23" s="52"/>
    </row>
    <row r="24" spans="2:8" ht="15.75" thickBot="1" x14ac:dyDescent="0.3">
      <c r="B24" s="53" t="s">
        <v>11</v>
      </c>
      <c r="C24" s="54"/>
      <c r="D24" s="54"/>
      <c r="E24" s="54"/>
      <c r="F24" s="54"/>
      <c r="G24" s="54"/>
      <c r="H24" s="55"/>
    </row>
    <row r="25" spans="2:8" ht="15.75" thickTop="1" x14ac:dyDescent="0.25"/>
  </sheetData>
  <sheetProtection password="F417" sheet="1" objects="1" scenarios="1" selectLockedCells="1" selectUnlockedCells="1"/>
  <mergeCells count="7">
    <mergeCell ref="B2:H2"/>
    <mergeCell ref="B23:H23"/>
    <mergeCell ref="B24:H24"/>
    <mergeCell ref="B4:B7"/>
    <mergeCell ref="B17:B20"/>
    <mergeCell ref="B10:B14"/>
    <mergeCell ref="G22:H2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B1:M30"/>
  <sheetViews>
    <sheetView showGridLines="0" zoomScale="120" zoomScaleNormal="120" workbookViewId="0">
      <selection activeCell="C8" sqref="C8"/>
    </sheetView>
  </sheetViews>
  <sheetFormatPr defaultColWidth="73" defaultRowHeight="15" x14ac:dyDescent="0.25"/>
  <cols>
    <col min="1" max="1" width="1.5703125" style="1" customWidth="1"/>
    <col min="2" max="2" width="51.140625" style="1" customWidth="1"/>
    <col min="3" max="3" width="13.140625" style="1" customWidth="1"/>
    <col min="4" max="4" width="15.28515625" style="1" customWidth="1"/>
    <col min="5" max="5" width="18.85546875" style="1" customWidth="1"/>
    <col min="6" max="6" width="16.85546875" style="1" customWidth="1"/>
    <col min="7" max="7" width="16.42578125" style="1" customWidth="1"/>
    <col min="8" max="8" width="21.28515625" style="1" customWidth="1"/>
    <col min="9" max="9" width="3.28515625" style="1" hidden="1" customWidth="1"/>
    <col min="10" max="10" width="54" style="1" hidden="1" customWidth="1"/>
    <col min="11" max="11" width="71.5703125" style="1" hidden="1" customWidth="1"/>
    <col min="12" max="12" width="18.5703125" style="1" hidden="1" customWidth="1"/>
    <col min="13" max="21" width="0" style="1" hidden="1" customWidth="1"/>
    <col min="22" max="16384" width="73" style="1"/>
  </cols>
  <sheetData>
    <row r="1" spans="2:13" ht="3.75" customHeight="1" thickBot="1" x14ac:dyDescent="0.3"/>
    <row r="2" spans="2:13" ht="30" customHeight="1" thickTop="1" thickBot="1" x14ac:dyDescent="0.3">
      <c r="B2" s="47" t="s">
        <v>62</v>
      </c>
      <c r="C2" s="48"/>
      <c r="D2" s="48"/>
      <c r="E2" s="48"/>
      <c r="F2" s="48"/>
      <c r="G2" s="48"/>
      <c r="H2" s="49"/>
    </row>
    <row r="3" spans="2:13" ht="13.5" customHeight="1" thickTop="1" thickBot="1" x14ac:dyDescent="0.3"/>
    <row r="4" spans="2:13" ht="29.25" customHeight="1" thickTop="1" thickBot="1" x14ac:dyDescent="0.3">
      <c r="E4" s="64" t="s">
        <v>43</v>
      </c>
      <c r="F4" s="65"/>
      <c r="G4" s="65"/>
      <c r="H4" s="66"/>
      <c r="J4" s="17" t="s">
        <v>45</v>
      </c>
      <c r="K4" s="17" t="s">
        <v>48</v>
      </c>
    </row>
    <row r="5" spans="2:13" ht="4.5" customHeight="1" thickTop="1" thickBot="1" x14ac:dyDescent="0.3">
      <c r="B5" s="82" t="s">
        <v>46</v>
      </c>
      <c r="K5" s="1" t="s">
        <v>44</v>
      </c>
    </row>
    <row r="6" spans="2:13" ht="25.5" customHeight="1" thickTop="1" thickBot="1" x14ac:dyDescent="0.3">
      <c r="B6" s="83"/>
      <c r="E6" s="80" t="s">
        <v>15</v>
      </c>
      <c r="F6" s="74" t="str">
        <f>IF(AND($J$6=0,$C$12=2),$K$5,IF($J$6=0,K19,IF($J$6&gt;=$C$8,$K$6,$K$5)))</f>
        <v>Favor preencher todos os dados necessários para o cálculo</v>
      </c>
      <c r="G6" s="75"/>
      <c r="H6" s="76"/>
      <c r="J6" s="16">
        <f>IF($C$12=10,C10,IF($C$12=11,0,IF($C$12=4,C10,IF($C$12=3,C10,IF($C$12=6,$C$8,IF($C$12=5,(('Salarios de Contribuicao'!$C$5+'Salarios de Contribuicao'!$C$6+'Salarios de Contribuicao'!$C$7+'Salarios de Contribuicao'!$C$8+'Salarios de Contribuicao'!$C$9+'Salarios de Contribuicao'!$C$10)/6),IF($C$12=9,(('Salarios de Contribuicao'!$C$5+'Salarios de Contribuicao'!$C$6+'Salarios de Contribuicao'!$C$7+'Salarios de Contribuicao'!$C$8+'Salarios de Contribuicao'!$C$9+'Salarios de Contribuicao'!$C$10)/6),IF($C$12=8,C10,('Salarios de Contribuicao'!$C$5+'Salarios de Contribuicao'!$C$6+'Salarios de Contribuicao'!$C$7+'Salarios de Contribuicao'!$C$8+'Salarios de Contribuicao'!$C$9+'Salarios de Contribuicao'!$C$10+'Salarios de Contribuicao'!$C$11+'Salarios de Contribuicao'!$C$12+'Salarios de Contribuicao'!$C$13+'Salarios de Contribuicao'!$C$14+'Salarios de Contribuicao'!$C$15+'Salarios de Contribuicao'!$C$16+'Salarios de Contribuicao'!$C$17+'Salarios de Contribuicao'!$C$18+'Salarios de Contribuicao'!$C$19)/12))))))))</f>
        <v>0</v>
      </c>
      <c r="K6" s="71" t="str">
        <f>IF($C$12=10,$K$18,IF($C$12=11,$K$19,IF($C$12=1,$K$9,IF($C$12=2,$K$10,IF($C$12=3,$K$11,IF($C$12=4,$K$12,IF($C$12=5,$K$13,IF($C$12=6,$K$14,IF($C$12=7,$K$15,IF($C$12=8,$K$16,$K$17))))))))))</f>
        <v>Favor preencher todos os dados necessários para o cálculo</v>
      </c>
      <c r="L6" s="72"/>
      <c r="M6" s="73"/>
    </row>
    <row r="7" spans="2:13" ht="39.75" customHeight="1" thickBot="1" x14ac:dyDescent="0.3">
      <c r="C7" s="6" t="s">
        <v>13</v>
      </c>
      <c r="E7" s="81"/>
      <c r="F7" s="77"/>
      <c r="G7" s="78"/>
      <c r="H7" s="79"/>
    </row>
    <row r="8" spans="2:13" ht="30.75" customHeight="1" thickTop="1" thickBot="1" x14ac:dyDescent="0.3">
      <c r="B8" s="8" t="s">
        <v>51</v>
      </c>
      <c r="C8" s="22">
        <v>1100</v>
      </c>
      <c r="E8" s="17" t="str">
        <f>IF(OR($C$12=1,$C$12=2,$C$12=5,$C$12=7,$C$12=9),$J$4,$K$4)</f>
        <v>RESULTADO DO CÁLCULO:</v>
      </c>
      <c r="F8" s="67">
        <f>J6</f>
        <v>0</v>
      </c>
      <c r="G8" s="68"/>
      <c r="H8" s="69"/>
      <c r="J8" s="2" t="s">
        <v>0</v>
      </c>
    </row>
    <row r="9" spans="2:13" ht="21.75" customHeight="1" thickTop="1" thickBot="1" x14ac:dyDescent="0.3">
      <c r="B9" s="4"/>
      <c r="C9" s="7"/>
      <c r="E9" s="67" t="s">
        <v>47</v>
      </c>
      <c r="F9" s="68"/>
      <c r="G9" s="68"/>
      <c r="H9" s="69"/>
      <c r="I9" s="4">
        <v>1</v>
      </c>
      <c r="J9" s="1" t="s">
        <v>6</v>
      </c>
      <c r="K9" s="1" t="s">
        <v>18</v>
      </c>
    </row>
    <row r="10" spans="2:13" ht="30.75" customHeight="1" thickTop="1" thickBot="1" x14ac:dyDescent="0.3">
      <c r="B10" s="8" t="s">
        <v>50</v>
      </c>
      <c r="C10" s="22">
        <v>0</v>
      </c>
      <c r="E10" s="20" t="s">
        <v>16</v>
      </c>
      <c r="F10" s="21">
        <f>IF(AND($J$6=0,$C$12=2),$C$8,IF($J$6=0,0,IF($J$6&gt;=$C$8,$J$6,$C$8)))</f>
        <v>0</v>
      </c>
      <c r="G10" s="18" t="s">
        <v>17</v>
      </c>
      <c r="H10" s="19">
        <f>F10*4</f>
        <v>0</v>
      </c>
      <c r="I10" s="4">
        <v>2</v>
      </c>
      <c r="J10" s="1" t="s">
        <v>14</v>
      </c>
      <c r="K10" s="1" t="s">
        <v>18</v>
      </c>
    </row>
    <row r="11" spans="2:13" ht="23.25" customHeight="1" thickTop="1" x14ac:dyDescent="0.25">
      <c r="I11" s="4">
        <v>3</v>
      </c>
      <c r="J11" s="1" t="s">
        <v>4</v>
      </c>
      <c r="K11" s="1" t="s">
        <v>10</v>
      </c>
    </row>
    <row r="12" spans="2:13" x14ac:dyDescent="0.25">
      <c r="B12" s="5" t="s">
        <v>1</v>
      </c>
      <c r="C12" s="34">
        <v>11</v>
      </c>
      <c r="I12" s="4">
        <v>4</v>
      </c>
      <c r="J12" s="1" t="s">
        <v>2</v>
      </c>
      <c r="K12" s="1" t="s">
        <v>10</v>
      </c>
    </row>
    <row r="13" spans="2:13" ht="14.25" customHeight="1" x14ac:dyDescent="0.25">
      <c r="I13" s="4">
        <v>5</v>
      </c>
      <c r="J13" s="1" t="s">
        <v>3</v>
      </c>
      <c r="K13" s="1" t="s">
        <v>60</v>
      </c>
    </row>
    <row r="14" spans="2:13" ht="9" customHeight="1" x14ac:dyDescent="0.25">
      <c r="B14" s="70" t="s">
        <v>61</v>
      </c>
      <c r="I14" s="9">
        <v>6</v>
      </c>
      <c r="J14" s="1" t="s">
        <v>7</v>
      </c>
      <c r="K14" s="1" t="s">
        <v>49</v>
      </c>
    </row>
    <row r="15" spans="2:13" ht="28.5" customHeight="1" x14ac:dyDescent="0.25">
      <c r="B15" s="70"/>
      <c r="C15" s="63"/>
      <c r="D15" s="63"/>
      <c r="I15" s="9">
        <v>7</v>
      </c>
      <c r="J15" s="1" t="s">
        <v>5</v>
      </c>
      <c r="K15" s="1" t="s">
        <v>18</v>
      </c>
    </row>
    <row r="16" spans="2:13" ht="17.25" customHeight="1" thickBot="1" x14ac:dyDescent="0.3">
      <c r="B16" s="70"/>
      <c r="G16" s="107" t="s">
        <v>92</v>
      </c>
      <c r="H16" s="107"/>
      <c r="I16" s="10">
        <v>8</v>
      </c>
      <c r="J16" s="3" t="s">
        <v>8</v>
      </c>
      <c r="K16" s="1" t="s">
        <v>10</v>
      </c>
    </row>
    <row r="17" spans="2:12" ht="15.75" thickTop="1" x14ac:dyDescent="0.25">
      <c r="B17" s="50" t="s">
        <v>12</v>
      </c>
      <c r="C17" s="51"/>
      <c r="D17" s="51"/>
      <c r="E17" s="51"/>
      <c r="F17" s="51"/>
      <c r="G17" s="51"/>
      <c r="H17" s="52"/>
      <c r="I17" s="10">
        <v>9</v>
      </c>
      <c r="J17" s="3" t="s">
        <v>9</v>
      </c>
      <c r="K17" s="1" t="s">
        <v>60</v>
      </c>
      <c r="L17" s="3"/>
    </row>
    <row r="18" spans="2:12" ht="15.75" thickBot="1" x14ac:dyDescent="0.3">
      <c r="B18" s="53" t="s">
        <v>11</v>
      </c>
      <c r="C18" s="54"/>
      <c r="D18" s="54"/>
      <c r="E18" s="54"/>
      <c r="F18" s="54"/>
      <c r="G18" s="54"/>
      <c r="H18" s="55"/>
      <c r="I18" s="10">
        <v>10</v>
      </c>
      <c r="J18" s="1" t="s">
        <v>52</v>
      </c>
      <c r="K18" s="1" t="s">
        <v>10</v>
      </c>
      <c r="L18" s="3"/>
    </row>
    <row r="19" spans="2:12" ht="15.75" thickTop="1" x14ac:dyDescent="0.25">
      <c r="I19" s="10">
        <v>11</v>
      </c>
      <c r="J19" s="1" t="s">
        <v>53</v>
      </c>
      <c r="K19" s="1" t="s">
        <v>59</v>
      </c>
    </row>
    <row r="24" spans="2:12" ht="15" customHeight="1" x14ac:dyDescent="0.25"/>
    <row r="25" spans="2:12" ht="15" customHeight="1" x14ac:dyDescent="0.25"/>
    <row r="26" spans="2:12" ht="15" customHeight="1" x14ac:dyDescent="0.25"/>
    <row r="29" spans="2:12" ht="15" customHeight="1" x14ac:dyDescent="0.25"/>
    <row r="30" spans="2:12" ht="15" customHeight="1" x14ac:dyDescent="0.25"/>
  </sheetData>
  <sheetProtection password="F417" sheet="1" objects="1" scenarios="1" selectLockedCells="1"/>
  <mergeCells count="13">
    <mergeCell ref="K6:M6"/>
    <mergeCell ref="F6:H7"/>
    <mergeCell ref="E6:E7"/>
    <mergeCell ref="B5:B6"/>
    <mergeCell ref="F8:H8"/>
    <mergeCell ref="B18:H18"/>
    <mergeCell ref="B17:H17"/>
    <mergeCell ref="B2:H2"/>
    <mergeCell ref="C15:D15"/>
    <mergeCell ref="G16:H16"/>
    <mergeCell ref="E4:H4"/>
    <mergeCell ref="E9:H9"/>
    <mergeCell ref="B14:B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1866900</xdr:colOff>
                    <xdr:row>10</xdr:row>
                    <xdr:rowOff>276225</xdr:rowOff>
                  </from>
                  <to>
                    <xdr:col>3</xdr:col>
                    <xdr:colOff>666750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3"/>
  <sheetViews>
    <sheetView showGridLines="0" workbookViewId="0">
      <selection sqref="A1:XFD1048576"/>
    </sheetView>
  </sheetViews>
  <sheetFormatPr defaultRowHeight="15" x14ac:dyDescent="0.25"/>
  <sheetData>
    <row r="1" spans="3:19" ht="15.75" thickBot="1" x14ac:dyDescent="0.3"/>
    <row r="2" spans="3:19" s="1" customFormat="1" ht="30" customHeight="1" thickTop="1" thickBot="1" x14ac:dyDescent="0.3">
      <c r="C2" s="84" t="s">
        <v>82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6"/>
    </row>
    <row r="3" spans="3:19" ht="15.75" thickTop="1" x14ac:dyDescent="0.25"/>
  </sheetData>
  <sheetProtection password="F417" sheet="1" objects="1" scenarios="1" selectLockedCells="1" selectUnlockedCells="1"/>
  <mergeCells count="1">
    <mergeCell ref="C2:S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B1:D11"/>
  <sheetViews>
    <sheetView showGridLines="0" workbookViewId="0">
      <selection activeCell="A2" sqref="A2"/>
    </sheetView>
  </sheetViews>
  <sheetFormatPr defaultRowHeight="18.75" x14ac:dyDescent="0.25"/>
  <cols>
    <col min="1" max="2" width="9.140625" style="11"/>
    <col min="3" max="3" width="30.42578125" style="11" bestFit="1" customWidth="1"/>
    <col min="4" max="4" width="112.28515625" style="11" customWidth="1"/>
    <col min="5" max="16384" width="9.140625" style="11"/>
  </cols>
  <sheetData>
    <row r="1" spans="2:4" ht="9" customHeight="1" thickBot="1" x14ac:dyDescent="0.3"/>
    <row r="2" spans="2:4" ht="35.25" thickTop="1" thickBot="1" x14ac:dyDescent="0.3">
      <c r="B2" s="87" t="s">
        <v>39</v>
      </c>
      <c r="C2" s="88"/>
      <c r="D2" s="89"/>
    </row>
    <row r="3" spans="2:4" ht="2.25" customHeight="1" thickTop="1" thickBot="1" x14ac:dyDescent="0.3">
      <c r="B3" s="90"/>
      <c r="C3" s="91"/>
      <c r="D3" s="92"/>
    </row>
    <row r="4" spans="2:4" ht="39" thickTop="1" thickBot="1" x14ac:dyDescent="0.3">
      <c r="B4" s="14">
        <v>1</v>
      </c>
      <c r="C4" s="14" t="s">
        <v>54</v>
      </c>
      <c r="D4" s="15" t="s">
        <v>55</v>
      </c>
    </row>
    <row r="5" spans="2:4" ht="39" thickTop="1" thickBot="1" x14ac:dyDescent="0.3">
      <c r="B5" s="14">
        <v>2</v>
      </c>
      <c r="C5" s="14" t="s">
        <v>52</v>
      </c>
      <c r="D5" s="15" t="s">
        <v>56</v>
      </c>
    </row>
    <row r="6" spans="2:4" ht="57.75" thickTop="1" thickBot="1" x14ac:dyDescent="0.3">
      <c r="B6" s="14">
        <v>3</v>
      </c>
      <c r="C6" s="14" t="s">
        <v>34</v>
      </c>
      <c r="D6" s="15" t="s">
        <v>58</v>
      </c>
    </row>
    <row r="7" spans="2:4" ht="57.75" thickTop="1" thickBot="1" x14ac:dyDescent="0.3">
      <c r="B7" s="14">
        <v>4</v>
      </c>
      <c r="C7" s="14" t="s">
        <v>35</v>
      </c>
      <c r="D7" s="15" t="s">
        <v>40</v>
      </c>
    </row>
    <row r="8" spans="2:4" ht="39" thickTop="1" thickBot="1" x14ac:dyDescent="0.3">
      <c r="B8" s="14">
        <v>5</v>
      </c>
      <c r="C8" s="14" t="s">
        <v>36</v>
      </c>
      <c r="D8" s="15" t="s">
        <v>57</v>
      </c>
    </row>
    <row r="9" spans="2:4" ht="57.75" thickTop="1" thickBot="1" x14ac:dyDescent="0.3">
      <c r="B9" s="14">
        <v>6</v>
      </c>
      <c r="C9" s="14" t="s">
        <v>37</v>
      </c>
      <c r="D9" s="15" t="s">
        <v>41</v>
      </c>
    </row>
    <row r="10" spans="2:4" ht="57.75" thickTop="1" thickBot="1" x14ac:dyDescent="0.3">
      <c r="B10" s="12">
        <v>7</v>
      </c>
      <c r="C10" s="13" t="s">
        <v>38</v>
      </c>
      <c r="D10" s="15" t="s">
        <v>42</v>
      </c>
    </row>
    <row r="11" spans="2:4" ht="14.25" customHeight="1" thickTop="1" x14ac:dyDescent="0.25"/>
  </sheetData>
  <sheetProtection password="F417" sheet="1" objects="1" scenarios="1" selectLockedCells="1" selectUnlockedCells="1"/>
  <mergeCells count="2">
    <mergeCell ref="B2:D2"/>
    <mergeCell ref="B3:D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showGridLines="0" workbookViewId="0">
      <selection activeCell="A3" sqref="A3"/>
    </sheetView>
  </sheetViews>
  <sheetFormatPr defaultRowHeight="18.75" x14ac:dyDescent="0.25"/>
  <cols>
    <col min="1" max="2" width="9.140625" style="11"/>
    <col min="3" max="3" width="74.28515625" style="11" customWidth="1"/>
    <col min="4" max="4" width="91.28515625" style="11" customWidth="1"/>
    <col min="5" max="5" width="9.140625" style="11" customWidth="1"/>
    <col min="6" max="16384" width="9.140625" style="11"/>
  </cols>
  <sheetData>
    <row r="1" spans="2:4" ht="9" customHeight="1" thickBot="1" x14ac:dyDescent="0.3"/>
    <row r="2" spans="2:4" ht="77.25" customHeight="1" thickTop="1" thickBot="1" x14ac:dyDescent="0.3">
      <c r="B2" s="87" t="s">
        <v>81</v>
      </c>
      <c r="C2" s="88"/>
      <c r="D2" s="89"/>
    </row>
    <row r="3" spans="2:4" s="36" customFormat="1" ht="27.75" thickTop="1" thickBot="1" x14ac:dyDescent="0.3">
      <c r="B3" s="35"/>
      <c r="C3" s="37" t="s">
        <v>66</v>
      </c>
      <c r="D3" s="37" t="s">
        <v>67</v>
      </c>
    </row>
    <row r="4" spans="2:4" ht="20.25" thickTop="1" thickBot="1" x14ac:dyDescent="0.3">
      <c r="B4" s="14">
        <v>1</v>
      </c>
      <c r="C4" s="14" t="s">
        <v>68</v>
      </c>
      <c r="D4" s="15" t="s">
        <v>74</v>
      </c>
    </row>
    <row r="5" spans="2:4" ht="39" thickTop="1" thickBot="1" x14ac:dyDescent="0.3">
      <c r="B5" s="14">
        <v>2</v>
      </c>
      <c r="C5" s="14" t="s">
        <v>69</v>
      </c>
      <c r="D5" s="15" t="s">
        <v>75</v>
      </c>
    </row>
    <row r="6" spans="2:4" ht="39" thickTop="1" thickBot="1" x14ac:dyDescent="0.3">
      <c r="B6" s="14">
        <v>3</v>
      </c>
      <c r="C6" s="14" t="s">
        <v>70</v>
      </c>
      <c r="D6" s="15" t="s">
        <v>76</v>
      </c>
    </row>
    <row r="7" spans="2:4" ht="39" thickTop="1" thickBot="1" x14ac:dyDescent="0.3">
      <c r="B7" s="14">
        <v>4</v>
      </c>
      <c r="C7" s="14" t="s">
        <v>71</v>
      </c>
      <c r="D7" s="15" t="s">
        <v>77</v>
      </c>
    </row>
    <row r="8" spans="2:4" ht="39" thickTop="1" thickBot="1" x14ac:dyDescent="0.3">
      <c r="B8" s="14">
        <v>5</v>
      </c>
      <c r="C8" s="14" t="s">
        <v>73</v>
      </c>
      <c r="D8" s="15" t="s">
        <v>78</v>
      </c>
    </row>
    <row r="9" spans="2:4" ht="39" thickTop="1" thickBot="1" x14ac:dyDescent="0.3">
      <c r="B9" s="12">
        <v>6</v>
      </c>
      <c r="C9" s="14" t="s">
        <v>72</v>
      </c>
      <c r="D9" s="15" t="s">
        <v>78</v>
      </c>
    </row>
    <row r="10" spans="2:4" ht="14.25" customHeight="1" thickTop="1" thickBot="1" x14ac:dyDescent="0.3"/>
    <row r="11" spans="2:4" ht="27.75" thickTop="1" thickBot="1" x14ac:dyDescent="0.3">
      <c r="C11" s="37" t="s">
        <v>79</v>
      </c>
    </row>
    <row r="12" spans="2:4" ht="57.75" thickTop="1" thickBot="1" x14ac:dyDescent="0.3">
      <c r="C12" s="14" t="s">
        <v>80</v>
      </c>
    </row>
    <row r="13" spans="2:4" ht="19.5" thickTop="1" x14ac:dyDescent="0.25"/>
  </sheetData>
  <sheetProtection password="F417" sheet="1" objects="1" scenarios="1" selectLockedCells="1" selectUnlockedCells="1"/>
  <mergeCells count="1"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B1:G21"/>
  <sheetViews>
    <sheetView showGridLines="0" workbookViewId="0">
      <selection activeCell="C17" sqref="C17"/>
    </sheetView>
  </sheetViews>
  <sheetFormatPr defaultColWidth="20.85546875" defaultRowHeight="15" x14ac:dyDescent="0.25"/>
  <cols>
    <col min="1" max="1" width="8.5703125" style="32" customWidth="1"/>
    <col min="2" max="2" width="36.42578125" style="32" customWidth="1"/>
    <col min="3" max="3" width="25" style="32" customWidth="1"/>
    <col min="4" max="6" width="20.85546875" style="32"/>
    <col min="7" max="7" width="40.5703125" style="32" customWidth="1"/>
    <col min="8" max="16384" width="20.85546875" style="32"/>
  </cols>
  <sheetData>
    <row r="1" spans="2:7" ht="4.5" customHeight="1" thickBot="1" x14ac:dyDescent="0.3"/>
    <row r="2" spans="2:7" ht="35.25" customHeight="1" thickTop="1" thickBot="1" x14ac:dyDescent="0.3">
      <c r="B2" s="94" t="s">
        <v>83</v>
      </c>
      <c r="C2" s="95"/>
      <c r="D2" s="95"/>
      <c r="E2" s="95"/>
      <c r="F2" s="95"/>
      <c r="G2" s="96"/>
    </row>
    <row r="3" spans="2:7" ht="24.75" customHeight="1" thickTop="1" thickBot="1" x14ac:dyDescent="0.3"/>
    <row r="4" spans="2:7" ht="22.5" thickTop="1" thickBot="1" x14ac:dyDescent="0.3">
      <c r="B4" s="41" t="s">
        <v>19</v>
      </c>
      <c r="C4" s="42" t="s">
        <v>13</v>
      </c>
      <c r="D4" s="33"/>
      <c r="E4" s="97" t="s">
        <v>88</v>
      </c>
      <c r="F4" s="97"/>
      <c r="G4" s="97"/>
    </row>
    <row r="5" spans="2:7" ht="22.5" thickTop="1" thickBot="1" x14ac:dyDescent="0.3">
      <c r="B5" s="39" t="s">
        <v>89</v>
      </c>
      <c r="C5" s="43">
        <v>0</v>
      </c>
      <c r="D5" s="33"/>
      <c r="E5" s="97"/>
      <c r="F5" s="97"/>
      <c r="G5" s="97"/>
    </row>
    <row r="6" spans="2:7" ht="22.5" thickTop="1" thickBot="1" x14ac:dyDescent="0.3">
      <c r="B6" s="39" t="s">
        <v>20</v>
      </c>
      <c r="C6" s="44">
        <v>0</v>
      </c>
      <c r="D6" s="33"/>
      <c r="E6" s="98" t="s">
        <v>87</v>
      </c>
      <c r="F6" s="99"/>
      <c r="G6" s="100"/>
    </row>
    <row r="7" spans="2:7" ht="22.5" thickTop="1" thickBot="1" x14ac:dyDescent="0.3">
      <c r="B7" s="39" t="s">
        <v>21</v>
      </c>
      <c r="C7" s="46">
        <v>0</v>
      </c>
      <c r="D7" s="33"/>
      <c r="E7" s="101"/>
      <c r="F7" s="102"/>
      <c r="G7" s="103"/>
    </row>
    <row r="8" spans="2:7" ht="22.5" thickTop="1" thickBot="1" x14ac:dyDescent="0.3">
      <c r="B8" s="39" t="s">
        <v>22</v>
      </c>
      <c r="C8" s="43">
        <v>0</v>
      </c>
      <c r="D8" s="33"/>
      <c r="E8" s="104"/>
      <c r="F8" s="105"/>
      <c r="G8" s="106"/>
    </row>
    <row r="9" spans="2:7" ht="22.5" thickTop="1" thickBot="1" x14ac:dyDescent="0.3">
      <c r="B9" s="39" t="s">
        <v>23</v>
      </c>
      <c r="C9" s="46">
        <v>0</v>
      </c>
      <c r="D9" s="33"/>
      <c r="E9" s="98" t="s">
        <v>91</v>
      </c>
      <c r="F9" s="99"/>
      <c r="G9" s="100"/>
    </row>
    <row r="10" spans="2:7" ht="22.5" thickTop="1" thickBot="1" x14ac:dyDescent="0.3">
      <c r="B10" s="39" t="s">
        <v>24</v>
      </c>
      <c r="C10" s="43">
        <v>0</v>
      </c>
      <c r="D10" s="33"/>
      <c r="E10" s="101"/>
      <c r="F10" s="102"/>
      <c r="G10" s="103"/>
    </row>
    <row r="11" spans="2:7" ht="21.75" customHeight="1" thickTop="1" thickBot="1" x14ac:dyDescent="0.3">
      <c r="B11" s="39" t="s">
        <v>25</v>
      </c>
      <c r="C11" s="43">
        <v>0</v>
      </c>
      <c r="D11" s="33"/>
      <c r="E11" s="104"/>
      <c r="F11" s="105"/>
      <c r="G11" s="106"/>
    </row>
    <row r="12" spans="2:7" ht="22.5" thickTop="1" thickBot="1" x14ac:dyDescent="0.3">
      <c r="B12" s="39" t="s">
        <v>26</v>
      </c>
      <c r="C12" s="43">
        <v>0</v>
      </c>
      <c r="D12" s="33"/>
      <c r="E12" s="98" t="s">
        <v>90</v>
      </c>
      <c r="F12" s="99"/>
      <c r="G12" s="100"/>
    </row>
    <row r="13" spans="2:7" ht="22.5" thickTop="1" thickBot="1" x14ac:dyDescent="0.3">
      <c r="B13" s="39" t="s">
        <v>27</v>
      </c>
      <c r="C13" s="43">
        <v>0</v>
      </c>
      <c r="D13" s="33"/>
      <c r="E13" s="101"/>
      <c r="F13" s="102"/>
      <c r="G13" s="103"/>
    </row>
    <row r="14" spans="2:7" ht="22.5" thickTop="1" thickBot="1" x14ac:dyDescent="0.3">
      <c r="B14" s="39" t="s">
        <v>28</v>
      </c>
      <c r="C14" s="45">
        <v>0</v>
      </c>
      <c r="D14" s="33"/>
      <c r="E14" s="104"/>
      <c r="F14" s="105"/>
      <c r="G14" s="106"/>
    </row>
    <row r="15" spans="2:7" ht="22.5" thickTop="1" thickBot="1" x14ac:dyDescent="0.3">
      <c r="B15" s="39" t="s">
        <v>29</v>
      </c>
      <c r="C15" s="43">
        <v>0</v>
      </c>
      <c r="D15" s="33"/>
      <c r="E15" s="108" t="s">
        <v>92</v>
      </c>
      <c r="F15" s="108"/>
      <c r="G15" s="33"/>
    </row>
    <row r="16" spans="2:7" ht="22.5" thickTop="1" thickBot="1" x14ac:dyDescent="0.3">
      <c r="B16" s="39" t="s">
        <v>30</v>
      </c>
      <c r="C16" s="43">
        <v>0</v>
      </c>
      <c r="D16" s="33"/>
      <c r="E16" s="33"/>
      <c r="F16" s="33"/>
      <c r="G16" s="33"/>
    </row>
    <row r="17" spans="2:7" ht="22.5" thickTop="1" thickBot="1" x14ac:dyDescent="0.3">
      <c r="B17" s="39" t="s">
        <v>31</v>
      </c>
      <c r="C17" s="43">
        <v>0</v>
      </c>
      <c r="D17" s="93" t="s">
        <v>84</v>
      </c>
      <c r="E17" s="93"/>
      <c r="F17" s="93"/>
      <c r="G17" s="93"/>
    </row>
    <row r="18" spans="2:7" ht="21.75" customHeight="1" thickTop="1" thickBot="1" x14ac:dyDescent="0.3">
      <c r="B18" s="39" t="s">
        <v>32</v>
      </c>
      <c r="C18" s="44">
        <v>0</v>
      </c>
      <c r="D18" s="93" t="s">
        <v>85</v>
      </c>
      <c r="E18" s="93"/>
      <c r="F18" s="93"/>
      <c r="G18" s="93"/>
    </row>
    <row r="19" spans="2:7" ht="21.75" customHeight="1" thickTop="1" thickBot="1" x14ac:dyDescent="0.3">
      <c r="B19" s="40" t="s">
        <v>33</v>
      </c>
      <c r="C19" s="43">
        <v>0</v>
      </c>
      <c r="D19" s="93" t="s">
        <v>86</v>
      </c>
      <c r="E19" s="93"/>
      <c r="F19" s="93"/>
      <c r="G19" s="93"/>
    </row>
    <row r="20" spans="2:7" ht="15.75" thickTop="1" x14ac:dyDescent="0.25">
      <c r="C20" s="38"/>
    </row>
    <row r="21" spans="2:7" x14ac:dyDescent="0.25">
      <c r="C21" s="38"/>
    </row>
  </sheetData>
  <sheetProtection password="F417" sheet="1" objects="1" scenarios="1" selectLockedCells="1"/>
  <mergeCells count="9">
    <mergeCell ref="D17:G17"/>
    <mergeCell ref="D18:G18"/>
    <mergeCell ref="D19:G19"/>
    <mergeCell ref="B2:G2"/>
    <mergeCell ref="E4:G5"/>
    <mergeCell ref="E6:G8"/>
    <mergeCell ref="E9:G11"/>
    <mergeCell ref="E12:G14"/>
    <mergeCell ref="E15:F1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Apresentacao</vt:lpstr>
      <vt:lpstr>Planilha de Calculo</vt:lpstr>
      <vt:lpstr>Escolha</vt:lpstr>
      <vt:lpstr>Tipos de Segurado</vt:lpstr>
      <vt:lpstr>Documentos</vt:lpstr>
      <vt:lpstr>Salarios de Contribuicao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2021-04-30T22:11:30Z</cp:lastPrinted>
  <dcterms:created xsi:type="dcterms:W3CDTF">2021-04-28T02:30:52Z</dcterms:created>
  <dcterms:modified xsi:type="dcterms:W3CDTF">2021-05-04T14:55:27Z</dcterms:modified>
</cp:coreProperties>
</file>